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79CA5C3D-B1FD-4FD8-BF08-BFFD339AC4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I364" i="1"/>
  <c r="J363" i="1"/>
  <c r="I363" i="1"/>
  <c r="L361" i="1"/>
  <c r="K361" i="1"/>
  <c r="K360" i="1" s="1"/>
  <c r="J361" i="1"/>
  <c r="J360" i="1" s="1"/>
  <c r="I361" i="1"/>
  <c r="L360" i="1"/>
  <c r="I360" i="1"/>
  <c r="L357" i="1"/>
  <c r="K357" i="1"/>
  <c r="J357" i="1"/>
  <c r="J356" i="1" s="1"/>
  <c r="I357" i="1"/>
  <c r="L356" i="1"/>
  <c r="K356" i="1"/>
  <c r="I356" i="1"/>
  <c r="L353" i="1"/>
  <c r="L352" i="1" s="1"/>
  <c r="K353" i="1"/>
  <c r="K352" i="1" s="1"/>
  <c r="J353" i="1"/>
  <c r="J352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J338" i="1" s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J324" i="1" s="1"/>
  <c r="I325" i="1"/>
  <c r="L324" i="1"/>
  <c r="I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J301" i="1" s="1"/>
  <c r="I302" i="1"/>
  <c r="L301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I273" i="1" s="1"/>
  <c r="L288" i="1"/>
  <c r="K288" i="1"/>
  <c r="K287" i="1" s="1"/>
  <c r="K273" i="1" s="1"/>
  <c r="J288" i="1"/>
  <c r="J287" i="1" s="1"/>
  <c r="I288" i="1"/>
  <c r="L287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L259" i="1"/>
  <c r="K259" i="1"/>
  <c r="I259" i="1"/>
  <c r="L256" i="1"/>
  <c r="K256" i="1"/>
  <c r="J256" i="1"/>
  <c r="J255" i="1" s="1"/>
  <c r="I256" i="1"/>
  <c r="L255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K240" i="1" s="1"/>
  <c r="J242" i="1"/>
  <c r="I242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I220" i="1"/>
  <c r="L219" i="1"/>
  <c r="K219" i="1"/>
  <c r="J219" i="1"/>
  <c r="J218" i="1" s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J208" i="1" s="1"/>
  <c r="I209" i="1"/>
  <c r="L208" i="1"/>
  <c r="K208" i="1"/>
  <c r="I208" i="1"/>
  <c r="L204" i="1"/>
  <c r="L203" i="1" s="1"/>
  <c r="K204" i="1"/>
  <c r="K203" i="1" s="1"/>
  <c r="J204" i="1"/>
  <c r="J203" i="1" s="1"/>
  <c r="I204" i="1"/>
  <c r="I203" i="1" s="1"/>
  <c r="I188" i="1" s="1"/>
  <c r="I187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J189" i="1" s="1"/>
  <c r="J188" i="1" s="1"/>
  <c r="I190" i="1"/>
  <c r="L189" i="1"/>
  <c r="K189" i="1"/>
  <c r="I189" i="1"/>
  <c r="L182" i="1"/>
  <c r="K182" i="1"/>
  <c r="J182" i="1"/>
  <c r="J181" i="1" s="1"/>
  <c r="I182" i="1"/>
  <c r="L181" i="1"/>
  <c r="K181" i="1"/>
  <c r="I181" i="1"/>
  <c r="L177" i="1"/>
  <c r="K177" i="1"/>
  <c r="J177" i="1"/>
  <c r="J176" i="1" s="1"/>
  <c r="I177" i="1"/>
  <c r="L176" i="1"/>
  <c r="K176" i="1"/>
  <c r="I176" i="1"/>
  <c r="L175" i="1"/>
  <c r="L170" i="1" s="1"/>
  <c r="K175" i="1"/>
  <c r="K170" i="1" s="1"/>
  <c r="I175" i="1"/>
  <c r="I170" i="1" s="1"/>
  <c r="L173" i="1"/>
  <c r="K173" i="1"/>
  <c r="J173" i="1"/>
  <c r="J172" i="1" s="1"/>
  <c r="J171" i="1" s="1"/>
  <c r="I173" i="1"/>
  <c r="L172" i="1"/>
  <c r="K172" i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J161" i="1" s="1"/>
  <c r="J160" i="1" s="1"/>
  <c r="I162" i="1"/>
  <c r="L157" i="1"/>
  <c r="K157" i="1"/>
  <c r="J157" i="1"/>
  <c r="J156" i="1" s="1"/>
  <c r="J155" i="1" s="1"/>
  <c r="I157" i="1"/>
  <c r="L156" i="1"/>
  <c r="K156" i="1"/>
  <c r="I156" i="1"/>
  <c r="L155" i="1"/>
  <c r="K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L148" i="1"/>
  <c r="K148" i="1"/>
  <c r="I148" i="1"/>
  <c r="L147" i="1"/>
  <c r="K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I143" i="1"/>
  <c r="I142" i="1" s="1"/>
  <c r="I141" i="1" s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5" i="1"/>
  <c r="K135" i="1"/>
  <c r="J135" i="1"/>
  <c r="J134" i="1" s="1"/>
  <c r="J133" i="1" s="1"/>
  <c r="I135" i="1"/>
  <c r="L134" i="1"/>
  <c r="K134" i="1"/>
  <c r="I134" i="1"/>
  <c r="L133" i="1"/>
  <c r="K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I118" i="1"/>
  <c r="L117" i="1"/>
  <c r="K117" i="1"/>
  <c r="I117" i="1"/>
  <c r="L116" i="1"/>
  <c r="L115" i="1" s="1"/>
  <c r="K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J101" i="1" s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J79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J115" i="1" l="1"/>
  <c r="J95" i="1"/>
  <c r="I306" i="1"/>
  <c r="I305" i="1" s="1"/>
  <c r="K95" i="1"/>
  <c r="J306" i="1"/>
  <c r="J305" i="1" s="1"/>
  <c r="K35" i="1"/>
  <c r="L95" i="1"/>
  <c r="J141" i="1"/>
  <c r="J35" i="1" s="1"/>
  <c r="L35" i="1"/>
  <c r="L306" i="1"/>
  <c r="L305" i="1" s="1"/>
  <c r="K188" i="1"/>
  <c r="K187" i="1" s="1"/>
  <c r="J273" i="1"/>
  <c r="L188" i="1"/>
  <c r="L187" i="1" s="1"/>
  <c r="I115" i="1"/>
  <c r="I35" i="1" s="1"/>
  <c r="I241" i="1"/>
  <c r="I240" i="1" s="1"/>
  <c r="I186" i="1" s="1"/>
  <c r="L273" i="1"/>
  <c r="L240" i="1" s="1"/>
  <c r="I95" i="1"/>
  <c r="J187" i="1"/>
  <c r="J68" i="1"/>
  <c r="J67" i="1" s="1"/>
  <c r="K306" i="1"/>
  <c r="K338" i="1"/>
  <c r="L338" i="1"/>
  <c r="J175" i="1"/>
  <c r="J170" i="1" s="1"/>
  <c r="K115" i="1"/>
  <c r="J241" i="1"/>
  <c r="I370" i="1" l="1"/>
  <c r="J240" i="1"/>
  <c r="L186" i="1"/>
  <c r="L370" i="1" s="1"/>
  <c r="K305" i="1"/>
  <c r="K186" i="1" s="1"/>
  <c r="K370" i="1" s="1"/>
  <c r="J186" i="1"/>
  <c r="J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<sst xmlns="http://schemas.openxmlformats.org/spreadsheetml/2006/main" count="392" uniqueCount="241">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</sst>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3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240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4" t="s">
        <v>33</v>
      </c>
      <c r="B32" s="175"/>
      <c r="C32" s="175"/>
      <c r="D32" s="175"/>
      <c r="E32" s="175"/>
      <c r="F32" s="175"/>
      <c r="G32" s="178" t="s">
        <v>34</v>
      </c>
      <c r="H32" s="180" t="s">
        <v>35</v>
      </c>
      <c r="I32" s="182" t="s">
        <v>36</v>
      </c>
      <c r="J32" s="183"/>
      <c r="K32" s="184" t="s">
        <v>37</v>
      </c>
      <c r="L32" s="186" t="s">
        <v>38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39</v>
      </c>
      <c r="J33" s="44" t="s">
        <v>40</v>
      </c>
      <c r="K33" s="185"/>
      <c r="L33" s="187"/>
    </row>
    <row r="34" spans="1:18" ht="11.25" customHeight="1">
      <c r="A34" s="168" t="s">
        <v>41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181500</v>
      </c>
      <c r="J35" s="118">
        <f>SUM(J36+J47+J67+J88+J95+J115+J141+J160+J170)</f>
        <v>136100</v>
      </c>
      <c r="K35" s="119">
        <f>SUM(K36+K47+K67+K88+K95+K115+K141+K160+K170)</f>
        <v>110841.04999999999</v>
      </c>
      <c r="L35" s="118">
        <f>SUM(L36+L47+L67+L88+L95+L115+L141+L160+L170)</f>
        <v>110841.04999999999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148000</v>
      </c>
      <c r="J36" s="118">
        <f>SUM(J37+J43)</f>
        <v>112300</v>
      </c>
      <c r="K36" s="120">
        <f>SUM(K37+K43)</f>
        <v>91874.01</v>
      </c>
      <c r="L36" s="121">
        <f>SUM(L37+L43)</f>
        <v>91874.01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145900</v>
      </c>
      <c r="J37" s="118">
        <f>SUM(J38)</f>
        <v>110700</v>
      </c>
      <c r="K37" s="119">
        <f>SUM(K38)</f>
        <v>90447.01</v>
      </c>
      <c r="L37" s="118">
        <f>SUM(L38)</f>
        <v>90447.01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145900</v>
      </c>
      <c r="J38" s="118">
        <f>SUM(J39+J41)</f>
        <v>110700</v>
      </c>
      <c r="K38" s="118">
        <f>SUM(K39+K41)</f>
        <v>90447.01</v>
      </c>
      <c r="L38" s="118">
        <f>SUM(L39+L41)</f>
        <v>90447.01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145900</v>
      </c>
      <c r="J39" s="119">
        <f>SUM(J40)</f>
        <v>110700</v>
      </c>
      <c r="K39" s="119">
        <f>SUM(K40)</f>
        <v>90447.01</v>
      </c>
      <c r="L39" s="119">
        <f>SUM(L40)</f>
        <v>90447.01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145900</v>
      </c>
      <c r="J40" s="123">
        <v>110700</v>
      </c>
      <c r="K40" s="123">
        <v>90447.01</v>
      </c>
      <c r="L40" s="123">
        <v>90447.01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0">I44</f>
        <v>2100</v>
      </c>
      <c r="J43" s="118">
        <f t="shared" si="0"/>
        <v>1600</v>
      </c>
      <c r="K43" s="119">
        <f t="shared" si="0"/>
        <v>1427</v>
      </c>
      <c r="L43" s="118">
        <f t="shared" si="0"/>
        <v>1427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0"/>
        <v>2100</v>
      </c>
      <c r="J44" s="118">
        <f t="shared" si="0"/>
        <v>1600</v>
      </c>
      <c r="K44" s="118">
        <f t="shared" si="0"/>
        <v>1427</v>
      </c>
      <c r="L44" s="118">
        <f t="shared" si="0"/>
        <v>1427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0"/>
        <v>2100</v>
      </c>
      <c r="J45" s="118">
        <f t="shared" si="0"/>
        <v>1600</v>
      </c>
      <c r="K45" s="118">
        <f t="shared" si="0"/>
        <v>1427</v>
      </c>
      <c r="L45" s="118">
        <f t="shared" si="0"/>
        <v>1427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2100</v>
      </c>
      <c r="J46" s="123">
        <v>1600</v>
      </c>
      <c r="K46" s="123">
        <v>1427</v>
      </c>
      <c r="L46" s="123">
        <v>1427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1">I48</f>
        <v>33500</v>
      </c>
      <c r="J47" s="126">
        <f t="shared" si="1"/>
        <v>23800</v>
      </c>
      <c r="K47" s="125">
        <f t="shared" si="1"/>
        <v>18967.04</v>
      </c>
      <c r="L47" s="125">
        <f t="shared" si="1"/>
        <v>18967.04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1"/>
        <v>33500</v>
      </c>
      <c r="J48" s="119">
        <f t="shared" si="1"/>
        <v>23800</v>
      </c>
      <c r="K48" s="118">
        <f t="shared" si="1"/>
        <v>18967.04</v>
      </c>
      <c r="L48" s="119">
        <f t="shared" si="1"/>
        <v>18967.04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1"/>
        <v>33500</v>
      </c>
      <c r="J49" s="119">
        <f t="shared" si="1"/>
        <v>23800</v>
      </c>
      <c r="K49" s="121">
        <f t="shared" si="1"/>
        <v>18967.04</v>
      </c>
      <c r="L49" s="121">
        <f t="shared" si="1"/>
        <v>18967.04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33500</v>
      </c>
      <c r="J50" s="127">
        <f>SUM(J51:J66)</f>
        <v>23800</v>
      </c>
      <c r="K50" s="128">
        <f>SUM(K51:K66)</f>
        <v>18967.04</v>
      </c>
      <c r="L50" s="128">
        <f>SUM(L51:L66)</f>
        <v>18967.04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1600</v>
      </c>
      <c r="J51" s="123">
        <v>1200</v>
      </c>
      <c r="K51" s="123">
        <v>485.31</v>
      </c>
      <c r="L51" s="123">
        <v>485.31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300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500</v>
      </c>
      <c r="J53" s="123">
        <v>400</v>
      </c>
      <c r="K53" s="123">
        <v>278.13</v>
      </c>
      <c r="L53" s="123">
        <v>278.13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11800</v>
      </c>
      <c r="J54" s="123">
        <v>8900</v>
      </c>
      <c r="K54" s="123">
        <v>7581.81</v>
      </c>
      <c r="L54" s="123">
        <v>7581.81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1400</v>
      </c>
      <c r="J59" s="123">
        <v>1000</v>
      </c>
      <c r="K59" s="123">
        <v>582.65</v>
      </c>
      <c r="L59" s="123">
        <v>582.65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14900</v>
      </c>
      <c r="J62" s="123">
        <v>10100</v>
      </c>
      <c r="K62" s="123">
        <v>9811.07</v>
      </c>
      <c r="L62" s="123">
        <v>9811.07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700</v>
      </c>
      <c r="J63" s="123">
        <v>600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2300</v>
      </c>
      <c r="J66" s="123">
        <v>1500</v>
      </c>
      <c r="K66" s="123">
        <v>228.07</v>
      </c>
      <c r="L66" s="123">
        <v>228.07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181500</v>
      </c>
      <c r="J370" s="133">
        <f>SUM(J35+J186)</f>
        <v>136100</v>
      </c>
      <c r="K370" s="133">
        <f>SUM(K35+K186)</f>
        <v>110841.04999999999</v>
      </c>
      <c r="L370" s="133">
        <f>SUM(L35+L186)</f>
        <v>110841.04999999999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231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232</v>
      </c>
      <c r="K372" s="188"/>
      <c r="L372" s="188"/>
    </row>
    <row r="373" spans="1:13" ht="18.75" customHeight="1">
      <c r="A373" s="113"/>
      <c r="B373" s="113"/>
      <c r="C373" s="113"/>
      <c r="D373" s="191" t="s">
        <v>233</v>
      </c>
      <c r="E373" s="191"/>
      <c r="F373" s="191"/>
      <c r="G373" s="191"/>
      <c r="H373"/>
      <c r="I373" s="114" t="s">
        <v>234</v>
      </c>
      <c r="K373" s="171" t="s">
        <v>235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236</v>
      </c>
      <c r="B375" s="190"/>
      <c r="C375" s="190"/>
      <c r="D375" s="190"/>
      <c r="E375" s="190"/>
      <c r="F375" s="190"/>
      <c r="G375" s="190"/>
      <c r="I375" s="115"/>
      <c r="J375" s="189" t="s">
        <v>237</v>
      </c>
      <c r="K375" s="189"/>
      <c r="L375" s="189"/>
    </row>
    <row r="376" spans="1:13" ht="33.75" customHeight="1">
      <c r="D376" s="172" t="s">
        <v>238</v>
      </c>
      <c r="E376" s="173"/>
      <c r="F376" s="173"/>
      <c r="G376" s="173"/>
      <c r="H376" s="116"/>
      <c r="I376" s="117" t="s">
        <v>234</v>
      </c>
      <c r="K376" s="171" t="s">
        <v>235</v>
      </c>
      <c r="L376" s="171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2025-10-09T11:09:01Z</cp:lastPrinted>
  <dcterms:created xsi:type="dcterms:W3CDTF">2024-03-04T09:28:51Z</dcterms:created>
  <dcterms:modified xsi:type="dcterms:W3CDTF">2025-10-09T11:09:53Z</dcterms:modified>
  <cp:category/>
</cp:coreProperties>
</file>